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R:\ZAK\0.NPK\1 ZAKAZKY 2021\146 - ZPŘ Prací prostředky\2 Zadávací dokumentace\1 ZD čistopis\"/>
    </mc:Choice>
  </mc:AlternateContent>
  <xr:revisionPtr revIDLastSave="0" documentId="13_ncr:1_{9471F7F2-32CE-4CC9-857B-56F7E945B9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rdubická nemocnice" sheetId="1" r:id="rId1"/>
    <sheet name="Lis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" l="1"/>
  <c r="E52" i="1" l="1"/>
  <c r="E43" i="1"/>
  <c r="D63" i="1" l="1"/>
  <c r="E63" i="1" s="1"/>
</calcChain>
</file>

<file path=xl/sharedStrings.xml><?xml version="1.0" encoding="utf-8"?>
<sst xmlns="http://schemas.openxmlformats.org/spreadsheetml/2006/main" count="61" uniqueCount="51">
  <si>
    <t>Prací program</t>
  </si>
  <si>
    <t>Tunelová prací linka:</t>
  </si>
  <si>
    <t>Průměrná cena v Kč za 1 kg vypraného prádla - tunelová prací linka</t>
  </si>
  <si>
    <t>Kožní, LDN, kuchyně, fleky, přepírky, mopy</t>
  </si>
  <si>
    <t>Prací stroj</t>
  </si>
  <si>
    <t>Tabulka č. 3</t>
  </si>
  <si>
    <t>Tabulka č. 4</t>
  </si>
  <si>
    <t>Tabulka č. 2</t>
  </si>
  <si>
    <t>Tabulka č. 1</t>
  </si>
  <si>
    <t>Sólo stroj:</t>
  </si>
  <si>
    <t>Podíl v %               na prací stroj</t>
  </si>
  <si>
    <t>Podíl v %                     na prací stroj</t>
  </si>
  <si>
    <t>Podíl v %                na prací stroj</t>
  </si>
  <si>
    <t>Podložky, prostěradla</t>
  </si>
  <si>
    <t>Kapny, polštáře středně</t>
  </si>
  <si>
    <t>OP Sály/krev</t>
  </si>
  <si>
    <t>PG Porodnice</t>
  </si>
  <si>
    <t>LDN</t>
  </si>
  <si>
    <t>Drobné prádlo</t>
  </si>
  <si>
    <t>Pleny</t>
  </si>
  <si>
    <t>Euro prostěradla</t>
  </si>
  <si>
    <t>Euro kapny</t>
  </si>
  <si>
    <t>Barva 40</t>
  </si>
  <si>
    <t>Barva 30</t>
  </si>
  <si>
    <t>Montérky, kožní</t>
  </si>
  <si>
    <t>Nové barevné</t>
  </si>
  <si>
    <t>Průměrná cena v Kč za 1 kg vypraného prádla - FV 1000 BW</t>
  </si>
  <si>
    <t>Průměrná cena v Kč za 1 kg vypraného prádla - FV 300 BW</t>
  </si>
  <si>
    <t>Kannegiesser PT+ 40-13/P640.001</t>
  </si>
  <si>
    <t>Kannegiesser FV 300 BW</t>
  </si>
  <si>
    <t>Kannegiesser FV 1000 BW</t>
  </si>
  <si>
    <t>Účastník vyplní žlutě podbarvená pole v Tabulkách č. 1-3, kam vyplní cenu v Kč za 1 kg vypraného prádla za jednotlivé programy na jednotlivých pracích strojích zadavatele.</t>
  </si>
  <si>
    <t>Programy</t>
  </si>
  <si>
    <t>Všechny programy</t>
  </si>
  <si>
    <t>Podložky bez sušení</t>
  </si>
  <si>
    <t>Dezinfekce tunelu</t>
  </si>
  <si>
    <t>Mopy (podložky)</t>
  </si>
  <si>
    <t>Nabídková cena vznikne vyplněním žlutě podbarvených polí pomocí přednastaveného vzorce. V Tabulce č. 4 v zeleně podbarveném poli E63. Touto cenou se rozumí průměrná cena v Kč za 1 kg vypraného prádla za všechny programy a za všechny prací stroje zadavatele.</t>
  </si>
  <si>
    <t>Koro-vir, infekční</t>
  </si>
  <si>
    <t>Haleny delší sušení</t>
  </si>
  <si>
    <t>Barva dětské (žluté) 60°C</t>
  </si>
  <si>
    <t>Prostěradla, deky, polštáře</t>
  </si>
  <si>
    <t>Osobní - velmi silné, zákazníci</t>
  </si>
  <si>
    <t>Název veřejné zakázky: Dodávky pracích prostředků</t>
  </si>
  <si>
    <t xml:space="preserve">Vyhodnocení </t>
  </si>
  <si>
    <t xml:space="preserve">Nabídková cena za vyprání 1 kg prádla </t>
  </si>
  <si>
    <t>Předpokladané množství praného prádla v kg/rok</t>
  </si>
  <si>
    <t xml:space="preserve">Průměrná cena v Kč za 1 kg vypraného prádla </t>
  </si>
  <si>
    <t>Nabídková cena v Kč bez DPH/kg</t>
  </si>
  <si>
    <t>Cena v Kč bez DPH/kg</t>
  </si>
  <si>
    <t>Příloha č. 1 rámcové dohody - 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</si>
</sst>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ABAD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3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0" fillId="0" borderId="7" xfId="0" applyBorder="1" applyAlignment="1">
      <alignment wrapText="1"/>
    </xf>
    <xf numFmtId="4" fontId="0" fillId="0" borderId="5" xfId="0" applyNumberFormat="1" applyFill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indent="2"/>
    </xf>
    <xf numFmtId="4" fontId="0" fillId="3" borderId="5" xfId="0" applyNumberFormat="1" applyFill="1" applyBorder="1" applyAlignment="1">
      <alignment horizontal="center" vertical="center"/>
    </xf>
    <xf numFmtId="4" fontId="0" fillId="3" borderId="8" xfId="0" applyNumberFormat="1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shrinkToFit="1"/>
    </xf>
    <xf numFmtId="0" fontId="3" fillId="5" borderId="4" xfId="0" applyFont="1" applyFill="1" applyBorder="1" applyAlignment="1">
      <alignment horizontal="center" vertical="center" shrinkToFit="1"/>
    </xf>
    <xf numFmtId="0" fontId="1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left" shrinkToFit="1"/>
    </xf>
    <xf numFmtId="0" fontId="3" fillId="6" borderId="21" xfId="0" applyFont="1" applyFill="1" applyBorder="1"/>
    <xf numFmtId="0" fontId="3" fillId="7" borderId="4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3" fillId="5" borderId="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7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0" fillId="0" borderId="14" xfId="0" applyBorder="1" applyAlignment="1">
      <alignment horizontal="left" indent="2"/>
    </xf>
    <xf numFmtId="0" fontId="0" fillId="0" borderId="15" xfId="0" applyBorder="1" applyAlignment="1">
      <alignment horizontal="left" indent="2"/>
    </xf>
    <xf numFmtId="0" fontId="0" fillId="0" borderId="16" xfId="0" applyBorder="1" applyAlignment="1">
      <alignment horizontal="left" indent="2"/>
    </xf>
    <xf numFmtId="0" fontId="0" fillId="0" borderId="17" xfId="0" applyBorder="1" applyAlignment="1">
      <alignment horizontal="left" indent="2"/>
    </xf>
    <xf numFmtId="0" fontId="1" fillId="2" borderId="22" xfId="0" applyFont="1" applyFill="1" applyBorder="1" applyAlignment="1">
      <alignment horizontal="left" vertical="center" indent="2"/>
    </xf>
    <xf numFmtId="0" fontId="1" fillId="2" borderId="18" xfId="0" applyFont="1" applyFill="1" applyBorder="1" applyAlignment="1">
      <alignment horizontal="left" vertical="center" indent="2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9" xfId="0" applyFont="1" applyBorder="1" applyAlignment="1"/>
    <xf numFmtId="0" fontId="0" fillId="0" borderId="0" xfId="0" applyAlignment="1"/>
    <xf numFmtId="0" fontId="3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ABAD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1"/>
  <sheetViews>
    <sheetView tabSelected="1" workbookViewId="0">
      <selection sqref="A1:D1"/>
    </sheetView>
  </sheetViews>
  <sheetFormatPr defaultColWidth="8.6640625" defaultRowHeight="14.4" x14ac:dyDescent="0.3"/>
  <cols>
    <col min="2" max="2" width="17.88671875" customWidth="1"/>
    <col min="3" max="3" width="37.5546875" customWidth="1"/>
    <col min="4" max="4" width="15.6640625" customWidth="1"/>
    <col min="5" max="5" width="14.88671875" customWidth="1"/>
    <col min="6" max="6" width="15.33203125" customWidth="1"/>
  </cols>
  <sheetData>
    <row r="1" spans="1:6" ht="15.6" x14ac:dyDescent="0.3">
      <c r="A1" s="49" t="s">
        <v>50</v>
      </c>
      <c r="B1" s="50"/>
      <c r="C1" s="50"/>
      <c r="D1" s="50"/>
    </row>
    <row r="3" spans="1:6" ht="15.6" x14ac:dyDescent="0.3">
      <c r="A3" s="51" t="s">
        <v>43</v>
      </c>
      <c r="B3" s="51"/>
      <c r="C3" s="51"/>
    </row>
    <row r="6" spans="1:6" ht="15.6" x14ac:dyDescent="0.3">
      <c r="A6" s="34" t="s">
        <v>1</v>
      </c>
      <c r="B6" s="34"/>
      <c r="C6" s="26" t="s">
        <v>28</v>
      </c>
      <c r="D6" s="25"/>
    </row>
    <row r="7" spans="1:6" ht="15" thickBot="1" x14ac:dyDescent="0.35">
      <c r="A7" s="33"/>
      <c r="B7" s="33"/>
      <c r="C7" s="2"/>
    </row>
    <row r="8" spans="1:6" ht="16.2" thickBot="1" x14ac:dyDescent="0.35">
      <c r="B8" s="29" t="s">
        <v>8</v>
      </c>
    </row>
    <row r="9" spans="1:6" ht="43.2" customHeight="1" thickTop="1" x14ac:dyDescent="0.3">
      <c r="B9" s="27" t="s">
        <v>32</v>
      </c>
      <c r="C9" s="3" t="s">
        <v>0</v>
      </c>
      <c r="D9" s="3" t="s">
        <v>10</v>
      </c>
      <c r="E9" s="4" t="s">
        <v>49</v>
      </c>
      <c r="F9" s="1"/>
    </row>
    <row r="10" spans="1:6" x14ac:dyDescent="0.3">
      <c r="B10" s="16">
        <v>1</v>
      </c>
      <c r="C10" s="17" t="s">
        <v>13</v>
      </c>
      <c r="D10" s="16">
        <v>0.23</v>
      </c>
      <c r="E10" s="18">
        <v>0</v>
      </c>
    </row>
    <row r="11" spans="1:6" x14ac:dyDescent="0.3">
      <c r="B11" s="16">
        <v>2</v>
      </c>
      <c r="C11" s="17" t="s">
        <v>14</v>
      </c>
      <c r="D11" s="16">
        <v>0.6</v>
      </c>
      <c r="E11" s="18">
        <v>0</v>
      </c>
    </row>
    <row r="12" spans="1:6" x14ac:dyDescent="0.3">
      <c r="B12" s="16">
        <v>3</v>
      </c>
      <c r="C12" s="17" t="s">
        <v>40</v>
      </c>
      <c r="D12" s="16">
        <v>5.05</v>
      </c>
      <c r="E12" s="18">
        <v>0</v>
      </c>
    </row>
    <row r="13" spans="1:6" x14ac:dyDescent="0.3">
      <c r="B13" s="16">
        <v>4</v>
      </c>
      <c r="C13" s="17" t="s">
        <v>15</v>
      </c>
      <c r="D13" s="16">
        <v>1.22</v>
      </c>
      <c r="E13" s="18">
        <v>0</v>
      </c>
    </row>
    <row r="14" spans="1:6" x14ac:dyDescent="0.3">
      <c r="B14" s="16">
        <v>5</v>
      </c>
      <c r="C14" s="17" t="s">
        <v>16</v>
      </c>
      <c r="D14" s="16">
        <v>2.8</v>
      </c>
      <c r="E14" s="18">
        <v>0</v>
      </c>
    </row>
    <row r="15" spans="1:6" x14ac:dyDescent="0.3">
      <c r="B15" s="16">
        <v>6</v>
      </c>
      <c r="C15" s="17" t="s">
        <v>17</v>
      </c>
      <c r="D15" s="16">
        <v>9.06</v>
      </c>
      <c r="E15" s="18">
        <v>0</v>
      </c>
    </row>
    <row r="16" spans="1:6" x14ac:dyDescent="0.3">
      <c r="B16" s="16">
        <v>7</v>
      </c>
      <c r="C16" s="17" t="s">
        <v>18</v>
      </c>
      <c r="D16" s="16">
        <v>0.21</v>
      </c>
      <c r="E16" s="18">
        <v>0</v>
      </c>
    </row>
    <row r="17" spans="2:5" x14ac:dyDescent="0.3">
      <c r="B17" s="16">
        <v>8</v>
      </c>
      <c r="C17" s="17" t="s">
        <v>42</v>
      </c>
      <c r="D17" s="16">
        <v>6.77</v>
      </c>
      <c r="E17" s="18">
        <v>0</v>
      </c>
    </row>
    <row r="18" spans="2:5" x14ac:dyDescent="0.3">
      <c r="B18" s="16">
        <v>9</v>
      </c>
      <c r="C18" s="17" t="s">
        <v>19</v>
      </c>
      <c r="D18" s="16">
        <v>2.06</v>
      </c>
      <c r="E18" s="18">
        <v>0</v>
      </c>
    </row>
    <row r="19" spans="2:5" x14ac:dyDescent="0.3">
      <c r="B19" s="16">
        <v>10</v>
      </c>
      <c r="C19" s="17" t="s">
        <v>41</v>
      </c>
      <c r="D19" s="16">
        <v>52.3</v>
      </c>
      <c r="E19" s="18">
        <v>0</v>
      </c>
    </row>
    <row r="20" spans="2:5" x14ac:dyDescent="0.3">
      <c r="B20" s="16">
        <v>11</v>
      </c>
      <c r="C20" s="17" t="s">
        <v>39</v>
      </c>
      <c r="D20" s="16">
        <v>8.57</v>
      </c>
      <c r="E20" s="18">
        <v>0</v>
      </c>
    </row>
    <row r="21" spans="2:5" x14ac:dyDescent="0.3">
      <c r="B21" s="16">
        <v>12</v>
      </c>
      <c r="C21" s="17" t="s">
        <v>20</v>
      </c>
      <c r="D21" s="16">
        <v>0.02</v>
      </c>
      <c r="E21" s="18">
        <v>0</v>
      </c>
    </row>
    <row r="22" spans="2:5" x14ac:dyDescent="0.3">
      <c r="B22" s="16">
        <v>13</v>
      </c>
      <c r="C22" s="17" t="s">
        <v>21</v>
      </c>
      <c r="D22" s="16">
        <v>0.03</v>
      </c>
      <c r="E22" s="18">
        <v>0</v>
      </c>
    </row>
    <row r="23" spans="2:5" x14ac:dyDescent="0.3">
      <c r="B23" s="16">
        <v>14</v>
      </c>
      <c r="C23" s="17" t="s">
        <v>22</v>
      </c>
      <c r="D23" s="16">
        <v>0.05</v>
      </c>
      <c r="E23" s="18">
        <v>0</v>
      </c>
    </row>
    <row r="24" spans="2:5" x14ac:dyDescent="0.3">
      <c r="B24" s="16">
        <v>15</v>
      </c>
      <c r="C24" s="17" t="s">
        <v>23</v>
      </c>
      <c r="D24" s="16">
        <v>0.11</v>
      </c>
      <c r="E24" s="18">
        <v>0</v>
      </c>
    </row>
    <row r="25" spans="2:5" x14ac:dyDescent="0.3">
      <c r="B25" s="16">
        <v>16</v>
      </c>
      <c r="C25" s="17" t="s">
        <v>34</v>
      </c>
      <c r="D25" s="16">
        <v>2.3199999999999998</v>
      </c>
      <c r="E25" s="18">
        <v>0</v>
      </c>
    </row>
    <row r="26" spans="2:5" x14ac:dyDescent="0.3">
      <c r="B26" s="16">
        <v>17</v>
      </c>
      <c r="C26" s="17" t="s">
        <v>24</v>
      </c>
      <c r="D26" s="16">
        <v>0.33</v>
      </c>
      <c r="E26" s="18">
        <v>0</v>
      </c>
    </row>
    <row r="27" spans="2:5" x14ac:dyDescent="0.3">
      <c r="B27" s="16">
        <v>18</v>
      </c>
      <c r="C27" s="17" t="s">
        <v>25</v>
      </c>
      <c r="D27" s="16">
        <v>0.12</v>
      </c>
      <c r="E27" s="18">
        <v>0</v>
      </c>
    </row>
    <row r="28" spans="2:5" x14ac:dyDescent="0.3">
      <c r="B28" s="16">
        <v>19</v>
      </c>
      <c r="C28" s="17" t="s">
        <v>35</v>
      </c>
      <c r="D28" s="16">
        <v>0.21</v>
      </c>
      <c r="E28" s="18">
        <v>0</v>
      </c>
    </row>
    <row r="29" spans="2:5" x14ac:dyDescent="0.3">
      <c r="B29" s="16">
        <v>20</v>
      </c>
      <c r="C29" s="17" t="s">
        <v>36</v>
      </c>
      <c r="D29" s="16">
        <v>5.21</v>
      </c>
      <c r="E29" s="18">
        <v>0</v>
      </c>
    </row>
    <row r="30" spans="2:5" ht="15" thickBot="1" x14ac:dyDescent="0.35">
      <c r="B30" s="16">
        <v>21</v>
      </c>
      <c r="C30" s="17" t="s">
        <v>38</v>
      </c>
      <c r="D30" s="16">
        <v>2.72</v>
      </c>
      <c r="E30" s="18">
        <v>0</v>
      </c>
    </row>
    <row r="31" spans="2:5" x14ac:dyDescent="0.3">
      <c r="B31" s="16">
        <v>22</v>
      </c>
      <c r="C31" s="17"/>
      <c r="D31" s="16">
        <v>0</v>
      </c>
      <c r="E31" s="18">
        <v>0</v>
      </c>
    </row>
    <row r="32" spans="2:5" x14ac:dyDescent="0.3">
      <c r="B32" s="16">
        <v>23</v>
      </c>
      <c r="C32" s="17"/>
      <c r="D32" s="16">
        <v>0</v>
      </c>
      <c r="E32" s="18">
        <v>0</v>
      </c>
    </row>
    <row r="33" spans="1:5" ht="15" thickBot="1" x14ac:dyDescent="0.35">
      <c r="B33" s="16">
        <v>24</v>
      </c>
      <c r="C33" s="17"/>
      <c r="D33" s="16">
        <v>0</v>
      </c>
      <c r="E33" s="18">
        <v>0</v>
      </c>
    </row>
    <row r="34" spans="1:5" ht="15.6" thickTop="1" thickBot="1" x14ac:dyDescent="0.35">
      <c r="B34" s="47" t="s">
        <v>2</v>
      </c>
      <c r="C34" s="48"/>
      <c r="D34" s="48"/>
      <c r="E34" s="9">
        <f>(D10*E10+D11*E11+D12*E12+D13*E13+D14*E14+D15*E15+D16*E16+D17*E17+D18*E18+D19*E19+D20*E20+D21*E21+D22*E22+D23*E23+D24*E24+D25*E25+D26*E26+D27*E27+D28*E28+D29*E29+D30*E30+D31*E31+D32*E32+D33*E33)/100</f>
        <v>0</v>
      </c>
    </row>
    <row r="35" spans="1:5" ht="15" thickTop="1" x14ac:dyDescent="0.3">
      <c r="B35" s="15"/>
      <c r="C35" s="15"/>
      <c r="D35" s="15"/>
      <c r="E35" s="6"/>
    </row>
    <row r="36" spans="1:5" x14ac:dyDescent="0.3">
      <c r="B36" s="15"/>
      <c r="C36" s="15"/>
      <c r="D36" s="15"/>
      <c r="E36" s="6"/>
    </row>
    <row r="38" spans="1:5" ht="15.6" x14ac:dyDescent="0.3">
      <c r="A38" s="34" t="s">
        <v>9</v>
      </c>
      <c r="B38" s="34"/>
      <c r="C38" s="26" t="s">
        <v>30</v>
      </c>
      <c r="D38" s="28"/>
      <c r="E38" s="28"/>
    </row>
    <row r="39" spans="1:5" ht="15" thickBot="1" x14ac:dyDescent="0.35">
      <c r="A39" s="33"/>
      <c r="B39" s="33"/>
      <c r="C39" s="2"/>
    </row>
    <row r="40" spans="1:5" ht="16.2" thickBot="1" x14ac:dyDescent="0.35">
      <c r="B40" s="29" t="s">
        <v>7</v>
      </c>
    </row>
    <row r="41" spans="1:5" ht="43.2" customHeight="1" thickTop="1" x14ac:dyDescent="0.3">
      <c r="B41" s="27"/>
      <c r="C41" s="3" t="s">
        <v>0</v>
      </c>
      <c r="D41" s="3" t="s">
        <v>11</v>
      </c>
      <c r="E41" s="4" t="s">
        <v>49</v>
      </c>
    </row>
    <row r="42" spans="1:5" ht="15" thickBot="1" x14ac:dyDescent="0.35">
      <c r="B42" s="7" t="s">
        <v>33</v>
      </c>
      <c r="C42" s="10" t="s">
        <v>3</v>
      </c>
      <c r="D42" s="8">
        <v>100</v>
      </c>
      <c r="E42" s="19"/>
    </row>
    <row r="43" spans="1:5" ht="15.6" thickTop="1" thickBot="1" x14ac:dyDescent="0.35">
      <c r="B43" s="31" t="s">
        <v>26</v>
      </c>
      <c r="C43" s="32"/>
      <c r="D43" s="32"/>
      <c r="E43" s="9">
        <f>(D42*E42)/100</f>
        <v>0</v>
      </c>
    </row>
    <row r="44" spans="1:5" ht="15" thickTop="1" x14ac:dyDescent="0.3">
      <c r="B44" s="22"/>
      <c r="C44" s="22"/>
      <c r="D44" s="22"/>
      <c r="E44" s="6"/>
    </row>
    <row r="45" spans="1:5" x14ac:dyDescent="0.3">
      <c r="B45" s="22"/>
      <c r="C45" s="22"/>
      <c r="D45" s="22"/>
      <c r="E45" s="6"/>
    </row>
    <row r="47" spans="1:5" ht="15.6" x14ac:dyDescent="0.3">
      <c r="A47" s="34" t="s">
        <v>9</v>
      </c>
      <c r="B47" s="34"/>
      <c r="C47" s="26" t="s">
        <v>29</v>
      </c>
      <c r="D47" s="28"/>
      <c r="E47" s="28"/>
    </row>
    <row r="48" spans="1:5" ht="15" thickBot="1" x14ac:dyDescent="0.35">
      <c r="A48" s="33"/>
      <c r="B48" s="33"/>
      <c r="C48" s="2"/>
    </row>
    <row r="49" spans="1:5" ht="16.2" thickBot="1" x14ac:dyDescent="0.35">
      <c r="B49" s="29" t="s">
        <v>5</v>
      </c>
    </row>
    <row r="50" spans="1:5" ht="43.2" customHeight="1" thickTop="1" x14ac:dyDescent="0.3">
      <c r="B50" s="27"/>
      <c r="C50" s="3" t="s">
        <v>0</v>
      </c>
      <c r="D50" s="3" t="s">
        <v>12</v>
      </c>
      <c r="E50" s="4" t="s">
        <v>49</v>
      </c>
    </row>
    <row r="51" spans="1:5" ht="15" thickBot="1" x14ac:dyDescent="0.35">
      <c r="B51" s="7" t="s">
        <v>33</v>
      </c>
      <c r="C51" s="10" t="s">
        <v>3</v>
      </c>
      <c r="D51" s="8">
        <v>100</v>
      </c>
      <c r="E51" s="19"/>
    </row>
    <row r="52" spans="1:5" ht="15.6" thickTop="1" thickBot="1" x14ac:dyDescent="0.35">
      <c r="B52" s="31" t="s">
        <v>27</v>
      </c>
      <c r="C52" s="32"/>
      <c r="D52" s="32"/>
      <c r="E52" s="9">
        <f>(D51*E51)/100</f>
        <v>0</v>
      </c>
    </row>
    <row r="53" spans="1:5" ht="15" thickTop="1" x14ac:dyDescent="0.3">
      <c r="B53" s="22"/>
      <c r="C53" s="22"/>
      <c r="D53" s="22"/>
      <c r="E53" s="6"/>
    </row>
    <row r="54" spans="1:5" x14ac:dyDescent="0.3">
      <c r="B54" s="22"/>
      <c r="C54" s="22"/>
      <c r="D54" s="22"/>
      <c r="E54" s="6"/>
    </row>
    <row r="55" spans="1:5" x14ac:dyDescent="0.3">
      <c r="B55" s="5"/>
      <c r="C55" s="5"/>
      <c r="D55" s="5"/>
      <c r="E55" s="6"/>
    </row>
    <row r="56" spans="1:5" ht="15.6" x14ac:dyDescent="0.3">
      <c r="A56" s="39" t="s">
        <v>44</v>
      </c>
      <c r="B56" s="40"/>
      <c r="C56" s="30" t="s">
        <v>45</v>
      </c>
      <c r="D56" s="5"/>
      <c r="E56" s="6"/>
    </row>
    <row r="57" spans="1:5" ht="15" thickBot="1" x14ac:dyDescent="0.35">
      <c r="A57" s="15"/>
      <c r="B57" s="15"/>
      <c r="C57" s="15"/>
      <c r="D57" s="15"/>
      <c r="E57" s="6"/>
    </row>
    <row r="58" spans="1:5" ht="16.2" thickBot="1" x14ac:dyDescent="0.35">
      <c r="B58" s="29" t="s">
        <v>6</v>
      </c>
    </row>
    <row r="59" spans="1:5" ht="61.95" customHeight="1" thickTop="1" x14ac:dyDescent="0.3">
      <c r="B59" s="45" t="s">
        <v>4</v>
      </c>
      <c r="C59" s="46"/>
      <c r="D59" s="3" t="s">
        <v>46</v>
      </c>
      <c r="E59" s="4" t="s">
        <v>48</v>
      </c>
    </row>
    <row r="60" spans="1:5" x14ac:dyDescent="0.3">
      <c r="B60" s="41" t="s">
        <v>28</v>
      </c>
      <c r="C60" s="42"/>
      <c r="D60" s="20">
        <v>923987</v>
      </c>
      <c r="E60" s="11"/>
    </row>
    <row r="61" spans="1:5" x14ac:dyDescent="0.3">
      <c r="B61" s="41" t="s">
        <v>30</v>
      </c>
      <c r="C61" s="42"/>
      <c r="D61" s="20">
        <v>123774</v>
      </c>
      <c r="E61" s="11"/>
    </row>
    <row r="62" spans="1:5" ht="15" thickBot="1" x14ac:dyDescent="0.35">
      <c r="B62" s="43" t="s">
        <v>29</v>
      </c>
      <c r="C62" s="44"/>
      <c r="D62" s="21">
        <v>53046</v>
      </c>
      <c r="E62" s="12"/>
    </row>
    <row r="63" spans="1:5" ht="26.4" customHeight="1" thickTop="1" thickBot="1" x14ac:dyDescent="0.35">
      <c r="B63" s="37" t="s">
        <v>47</v>
      </c>
      <c r="C63" s="38"/>
      <c r="D63" s="14">
        <f>SUM(D60:D62)</f>
        <v>1100807</v>
      </c>
      <c r="E63" s="13">
        <f>(D60*E60+D61*E61+D62*E62)/D63</f>
        <v>0</v>
      </c>
    </row>
    <row r="64" spans="1:5" ht="15" thickTop="1" x14ac:dyDescent="0.3">
      <c r="B64" s="15"/>
      <c r="C64" s="15"/>
      <c r="D64" s="23"/>
      <c r="E64" s="24"/>
    </row>
    <row r="65" spans="1:5" x14ac:dyDescent="0.3">
      <c r="B65" s="15"/>
      <c r="C65" s="15"/>
      <c r="D65" s="23"/>
      <c r="E65" s="24"/>
    </row>
    <row r="67" spans="1:5" x14ac:dyDescent="0.3">
      <c r="A67" s="35" t="s">
        <v>31</v>
      </c>
      <c r="B67" s="35"/>
      <c r="C67" s="35"/>
      <c r="D67" s="35"/>
      <c r="E67" s="35"/>
    </row>
    <row r="68" spans="1:5" x14ac:dyDescent="0.3">
      <c r="A68" s="35"/>
      <c r="B68" s="35"/>
      <c r="C68" s="35"/>
      <c r="D68" s="35"/>
      <c r="E68" s="35"/>
    </row>
    <row r="69" spans="1:5" x14ac:dyDescent="0.3">
      <c r="A69" s="36" t="s">
        <v>37</v>
      </c>
      <c r="B69" s="36"/>
      <c r="C69" s="36"/>
      <c r="D69" s="36"/>
      <c r="E69" s="36"/>
    </row>
    <row r="70" spans="1:5" x14ac:dyDescent="0.3">
      <c r="A70" s="36"/>
      <c r="B70" s="36"/>
      <c r="C70" s="36"/>
      <c r="D70" s="36"/>
      <c r="E70" s="36"/>
    </row>
    <row r="71" spans="1:5" x14ac:dyDescent="0.3">
      <c r="A71" s="36"/>
      <c r="B71" s="36"/>
      <c r="C71" s="36"/>
      <c r="D71" s="36"/>
      <c r="E71" s="36"/>
    </row>
  </sheetData>
  <mergeCells count="19">
    <mergeCell ref="A39:B39"/>
    <mergeCell ref="A1:D1"/>
    <mergeCell ref="A3:C3"/>
    <mergeCell ref="B43:D43"/>
    <mergeCell ref="A7:B7"/>
    <mergeCell ref="A6:B6"/>
    <mergeCell ref="A67:E68"/>
    <mergeCell ref="A69:E71"/>
    <mergeCell ref="A47:B47"/>
    <mergeCell ref="A48:B48"/>
    <mergeCell ref="B52:D52"/>
    <mergeCell ref="B63:C63"/>
    <mergeCell ref="A56:B56"/>
    <mergeCell ref="B60:C60"/>
    <mergeCell ref="B61:C61"/>
    <mergeCell ref="B62:C62"/>
    <mergeCell ref="B59:C59"/>
    <mergeCell ref="B34:D34"/>
    <mergeCell ref="A38:B3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6640625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Pardubická nemocnice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Čížková Jaroslava (PKN-ZAK)</cp:lastModifiedBy>
  <cp:lastPrinted>2019-02-04T20:07:35Z</cp:lastPrinted>
  <dcterms:created xsi:type="dcterms:W3CDTF">2018-10-03T04:16:29Z</dcterms:created>
  <dcterms:modified xsi:type="dcterms:W3CDTF">2021-12-03T22:03:42Z</dcterms:modified>
</cp:coreProperties>
</file>